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perations\chuck ropke\Indiana\"/>
    </mc:Choice>
  </mc:AlternateContent>
  <xr:revisionPtr revIDLastSave="0" documentId="13_ncr:1_{1506D2C7-E117-4E6A-9C5A-6D9904B4A04E}" xr6:coauthVersionLast="47" xr6:coauthVersionMax="47" xr10:uidLastSave="{00000000-0000-0000-0000-000000000000}"/>
  <bookViews>
    <workbookView xWindow="-120" yWindow="-120" windowWidth="29040" windowHeight="15720" activeTab="1" xr2:uid="{9E244E82-858A-44C5-A8F4-E863DF1656CD}"/>
  </bookViews>
  <sheets>
    <sheet name="INSTRUCTIONS" sheetId="1" r:id="rId1"/>
    <sheet name="COST PROPOS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2" l="1"/>
  <c r="Q13" i="2"/>
  <c r="Q12" i="2"/>
  <c r="Q24" i="2"/>
  <c r="Q23" i="2"/>
  <c r="Q22" i="2"/>
  <c r="Q21" i="2"/>
  <c r="Q20" i="2"/>
  <c r="Q19" i="2"/>
  <c r="Q18" i="2"/>
  <c r="Q17" i="2"/>
  <c r="Q16" i="2"/>
  <c r="Q15" i="2"/>
  <c r="Q14" i="2"/>
  <c r="Q11" i="2"/>
  <c r="Q10" i="2"/>
  <c r="Q9" i="2"/>
  <c r="Q8" i="2"/>
  <c r="Q7" i="2"/>
  <c r="Q6" i="2"/>
  <c r="Q5" i="2"/>
  <c r="Q25" i="2" l="1"/>
</calcChain>
</file>

<file path=xl/sharedStrings.xml><?xml version="1.0" encoding="utf-8"?>
<sst xmlns="http://schemas.openxmlformats.org/spreadsheetml/2006/main" count="38" uniqueCount="36">
  <si>
    <t xml:space="preserve">ITEM   </t>
  </si>
  <si>
    <t>ESTIMATED QTY</t>
  </si>
  <si>
    <t>UNIT PRICE</t>
  </si>
  <si>
    <t>EXTENDED PRICE</t>
  </si>
  <si>
    <t>Item 13 - Bill Changer, 1 hopper</t>
  </si>
  <si>
    <t>Item 14 - Bill Changer, 2 hopper</t>
  </si>
  <si>
    <t>Item 15 - Bill Changer, 3 hopper</t>
  </si>
  <si>
    <t>Item 16 - Microwave Oven</t>
  </si>
  <si>
    <t>TOTAL COST PROPOSAL</t>
  </si>
  <si>
    <t>INSTRUCTIONS</t>
  </si>
  <si>
    <t>CHECKLIST</t>
  </si>
  <si>
    <r>
      <t xml:space="preserve">1. Enter </t>
    </r>
    <r>
      <rPr>
        <sz val="11"/>
        <color indexed="8"/>
        <rFont val="Calibri"/>
        <family val="2"/>
      </rPr>
      <t>unit price</t>
    </r>
    <r>
      <rPr>
        <sz val="11"/>
        <color indexed="8"/>
        <rFont val="Calibri"/>
        <family val="2"/>
      </rPr>
      <t xml:space="preserve"> in the spaces provided on the </t>
    </r>
    <r>
      <rPr>
        <sz val="11"/>
        <color indexed="8"/>
        <rFont val="Calibri"/>
        <family val="2"/>
      </rPr>
      <t>bid list tab.</t>
    </r>
    <r>
      <rPr>
        <sz val="11"/>
        <color indexed="8"/>
        <rFont val="Calibri"/>
        <family val="2"/>
      </rPr>
      <t xml:space="preserve">  Quantities provided are </t>
    </r>
    <r>
      <rPr>
        <sz val="11"/>
        <color indexed="8"/>
        <rFont val="Calibri"/>
        <family val="2"/>
      </rPr>
      <t>annual estimates.</t>
    </r>
  </si>
  <si>
    <r>
      <t xml:space="preserve">2.  </t>
    </r>
    <r>
      <rPr>
        <sz val="11"/>
        <color indexed="8"/>
        <rFont val="Calibri"/>
        <family val="2"/>
      </rPr>
      <t>Unit price</t>
    </r>
    <r>
      <rPr>
        <sz val="11"/>
        <color indexed="8"/>
        <rFont val="Calibri"/>
        <family val="2"/>
      </rPr>
      <t xml:space="preserve"> shall be the </t>
    </r>
    <r>
      <rPr>
        <sz val="11"/>
        <color indexed="8"/>
        <rFont val="Calibri"/>
        <family val="2"/>
      </rPr>
      <t>total</t>
    </r>
    <r>
      <rPr>
        <sz val="11"/>
        <color indexed="8"/>
        <rFont val="Calibri"/>
        <family val="2"/>
      </rPr>
      <t xml:space="preserve"> purchase price offered to the State.  Price must be </t>
    </r>
    <r>
      <rPr>
        <sz val="11"/>
        <color indexed="8"/>
        <rFont val="Calibri"/>
        <family val="2"/>
      </rPr>
      <t>all inclusive,</t>
    </r>
    <r>
      <rPr>
        <sz val="11"/>
        <color indexed="8"/>
        <rFont val="Calibri"/>
        <family val="2"/>
      </rPr>
      <t xml:space="preserve"> including </t>
    </r>
    <r>
      <rPr>
        <i/>
        <sz val="11"/>
        <color indexed="8"/>
        <rFont val="Calibri"/>
        <family val="2"/>
      </rPr>
      <t>any</t>
    </r>
    <r>
      <rPr>
        <sz val="11"/>
        <color indexed="8"/>
        <rFont val="Calibri"/>
        <family val="2"/>
      </rPr>
      <t xml:space="preserve"> and </t>
    </r>
    <r>
      <rPr>
        <i/>
        <sz val="11"/>
        <color indexed="8"/>
        <rFont val="Calibri"/>
        <family val="2"/>
      </rPr>
      <t>all</t>
    </r>
    <r>
      <rPr>
        <sz val="11"/>
        <color indexed="8"/>
        <rFont val="Calibri"/>
        <family val="2"/>
      </rPr>
      <t xml:space="preserve"> delivery costs or installation fees.</t>
    </r>
  </si>
  <si>
    <t>Item 3 - Cold Drink Machine, Can/Bottle -10 select</t>
  </si>
  <si>
    <t>Item 4 - Cold Drink Machine, Can/Bottle Mini- 8 select</t>
  </si>
  <si>
    <t>Item 5 - Snack Machine, 5-wide Refrigerated</t>
  </si>
  <si>
    <t>Item 6 - Snack Machine, 5-wide outsider</t>
  </si>
  <si>
    <t>Item 7 - Snack Machine, 4-wide Refrigerated</t>
  </si>
  <si>
    <t>Item 8 - Snack Machine, 4-outsider</t>
  </si>
  <si>
    <t>item 9 - Combo Machine, 4-wide</t>
  </si>
  <si>
    <t>item 10 - Combo Machine, 5-wide</t>
  </si>
  <si>
    <t>Item 11 - Cold/Frozen Combo Food Machine</t>
  </si>
  <si>
    <t>Item 12 - Hot Drink Machine</t>
  </si>
  <si>
    <t>Item 17 - Coin Mechanism, 24 MDV</t>
  </si>
  <si>
    <t>Item 18 - Bill Acceptor, 24V MDB</t>
  </si>
  <si>
    <t>Item 19 - Magliner, Large</t>
  </si>
  <si>
    <t>Item 20 - Magliner, Small</t>
  </si>
  <si>
    <t>Item 21 - Locking Casters Set</t>
  </si>
  <si>
    <t>VENDING AND CONCESSION EQUIPMENT</t>
  </si>
  <si>
    <r>
      <t xml:space="preserve">3. Return </t>
    </r>
    <r>
      <rPr>
        <b/>
        <sz val="11"/>
        <color indexed="8"/>
        <rFont val="Calibri"/>
        <family val="2"/>
      </rPr>
      <t>WORKING</t>
    </r>
    <r>
      <rPr>
        <sz val="11"/>
        <color indexed="8"/>
        <rFont val="Calibri"/>
        <family val="2"/>
      </rPr>
      <t xml:space="preserve"> Excel file with proposal.  Proposals that do not contain a usable Excel file </t>
    </r>
    <r>
      <rPr>
        <i/>
        <u/>
        <sz val="11"/>
        <color indexed="8"/>
        <rFont val="Calibri"/>
        <family val="2"/>
      </rPr>
      <t>may be disqualified</t>
    </r>
    <r>
      <rPr>
        <sz val="11"/>
        <color indexed="8"/>
        <rFont val="Calibri"/>
        <family val="2"/>
      </rPr>
      <t>.</t>
    </r>
  </si>
  <si>
    <t>Item 1 - Cold Drink Machine, Glass front Display</t>
  </si>
  <si>
    <t>Item 2 - Cold Drink Machine, Glass front Display Mini</t>
  </si>
  <si>
    <r>
      <t xml:space="preserve">The State of Indiana is seeking a supplier of </t>
    </r>
    <r>
      <rPr>
        <b/>
        <sz val="11"/>
        <rFont val="Calibri"/>
        <family val="2"/>
      </rPr>
      <t>VENDING EQUIPMENT AND CONCESSION SERVICES</t>
    </r>
    <r>
      <rPr>
        <sz val="11"/>
        <rFont val="Calibri"/>
        <family val="2"/>
      </rPr>
      <t xml:space="preserve">.  All items must meet the mandatory requirements detailed in Attachment K Specifications.  
Cost proposals will be evaluated on the </t>
    </r>
    <r>
      <rPr>
        <b/>
        <sz val="11"/>
        <rFont val="Calibri"/>
        <family val="2"/>
      </rPr>
      <t>TOTAL COST PROPOSAL</t>
    </r>
    <r>
      <rPr>
        <sz val="11"/>
        <rFont val="Calibri"/>
        <family val="2"/>
      </rPr>
      <t xml:space="preserve"> figure found on line 25 of the Cost Proposal  tab.</t>
    </r>
  </si>
  <si>
    <r>
      <t xml:space="preserve">Please populate </t>
    </r>
    <r>
      <rPr>
        <b/>
        <u val="double"/>
        <sz val="11"/>
        <color theme="1"/>
        <rFont val="Calibri"/>
        <family val="2"/>
        <scheme val="minor"/>
      </rPr>
      <t>ONLY</t>
    </r>
    <r>
      <rPr>
        <sz val="11"/>
        <color theme="1"/>
        <rFont val="Calibri"/>
        <family val="2"/>
        <scheme val="minor"/>
      </rPr>
      <t xml:space="preserve"> the </t>
    </r>
    <r>
      <rPr>
        <b/>
        <sz val="11"/>
        <color indexed="8"/>
        <rFont val="Calibri"/>
        <family val="2"/>
      </rPr>
      <t>YELLOW-SHADED CELLS</t>
    </r>
    <r>
      <rPr>
        <sz val="11"/>
        <color theme="1"/>
        <rFont val="Calibri"/>
        <family val="2"/>
        <scheme val="minor"/>
      </rPr>
      <t xml:space="preserve"> in </t>
    </r>
    <r>
      <rPr>
        <b/>
        <sz val="11"/>
        <color indexed="8"/>
        <rFont val="Calibri"/>
        <family val="2"/>
      </rPr>
      <t>ALL</t>
    </r>
    <r>
      <rPr>
        <sz val="11"/>
        <color theme="1"/>
        <rFont val="Calibri"/>
        <family val="2"/>
        <scheme val="minor"/>
      </rPr>
      <t xml:space="preserve"> of the tabs provided in this workbook.</t>
    </r>
  </si>
  <si>
    <t>RFP 22-71967 ATTACHMENT D COST PROPOSAL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</si>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</sst>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i/>
      <sz val="11"/>
      <color indexed="8"/>
      <name val="Calibri"/>
      <family val="2"/>
    </font>
    <font>
      <i/>
      <u/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sz val="12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12"/>
      <name val="Verdan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u val="double"/>
      <sz val="11"/>
      <color theme="1"/>
      <name val="Calibri"/>
      <family val="2"/>
      <scheme val="minor"/>
    </font>
    <font>
      <sz val="16"/>
      <color theme="1"/>
      <name val="Verdana"/>
      <family val="2"/>
    </font>
    <font>
      <sz val="14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4" borderId="4" applyNumberFormat="0" applyAlignment="0" applyProtection="0"/>
  </cellStyleXfs>
  <cellXfs count="2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1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horizontal="right"/>
    </xf>
    <xf numFmtId="44" fontId="11" fillId="2" borderId="0" xfId="1" applyFont="1" applyFill="1" applyBorder="1" applyAlignment="1"/>
    <xf numFmtId="0" fontId="11" fillId="0" borderId="0" xfId="0" applyFont="1"/>
    <xf numFmtId="0" fontId="2" fillId="0" borderId="0" xfId="0" applyFont="1"/>
    <xf numFmtId="0" fontId="10" fillId="0" borderId="4" xfId="2" applyFont="1" applyFill="1" applyAlignment="1" applyProtection="1">
      <alignment horizontal="center"/>
    </xf>
    <xf numFmtId="0" fontId="14" fillId="0" borderId="0" xfId="0" applyFont="1" applyAlignment="1">
      <alignment vertical="center" wrapText="1"/>
    </xf>
    <xf numFmtId="0" fontId="18" fillId="2" borderId="0" xfId="0" applyFont="1" applyFill="1" applyAlignment="1" applyProtection="1">
      <alignment horizontal="center" vertical="center"/>
      <protection locked="0"/>
    </xf>
    <xf numFmtId="0" fontId="19" fillId="2" borderId="0" xfId="0" applyFont="1" applyFill="1" applyAlignment="1">
      <alignment horizontal="center" vertical="center"/>
    </xf>
    <xf numFmtId="0" fontId="10" fillId="0" borderId="4" xfId="2" applyFont="1" applyFill="1" applyAlignment="1" applyProtection="1">
      <alignment horizontal="center"/>
    </xf>
    <xf numFmtId="0" fontId="10" fillId="0" borderId="4" xfId="2" applyFont="1" applyFill="1" applyAlignment="1">
      <alignment horizontal="center"/>
    </xf>
    <xf numFmtId="0" fontId="10" fillId="0" borderId="4" xfId="2" applyFont="1" applyFill="1" applyAlignment="1" applyProtection="1">
      <alignment horizontal="left"/>
    </xf>
    <xf numFmtId="44" fontId="10" fillId="5" borderId="4" xfId="2" applyNumberFormat="1" applyFont="1" applyFill="1" applyAlignment="1" applyProtection="1">
      <alignment horizontal="center"/>
      <protection locked="0"/>
    </xf>
    <xf numFmtId="44" fontId="10" fillId="0" borderId="4" xfId="2" applyNumberFormat="1" applyFont="1" applyFill="1" applyAlignment="1" applyProtection="1">
      <alignment horizontal="center"/>
    </xf>
    <xf numFmtId="0" fontId="12" fillId="2" borderId="0" xfId="0" applyFont="1" applyFill="1"/>
    <xf numFmtId="0" fontId="12" fillId="2" borderId="2" xfId="0" applyFont="1" applyFill="1" applyBorder="1"/>
    <xf numFmtId="44" fontId="13" fillId="0" borderId="4" xfId="2" applyNumberFormat="1" applyFont="1" applyFill="1" applyProtection="1"/>
  </cellXfs>
  <cellStyles count="3">
    <cellStyle name="Check Cell" xfId="2" builtinId="2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3D0DB-8777-47DF-A517-880F5523ECBA}">
  <dimension ref="A1:B7"/>
  <sheetViews>
    <sheetView workbookViewId="0">
      <selection activeCell="B7" sqref="B7"/>
    </sheetView>
  </sheetViews>
  <sheetFormatPr defaultRowHeight="15" x14ac:dyDescent="0.25"/>
  <cols>
    <col min="1" max="1" width="86.85546875" customWidth="1"/>
    <col min="2" max="2" width="18.42578125" customWidth="1"/>
    <col min="7" max="18" width="9.140625" customWidth="1"/>
    <col min="20" max="24" width="9.140625" customWidth="1"/>
    <col min="28" max="28" width="9.140625" customWidth="1"/>
  </cols>
  <sheetData>
    <row r="1" spans="1:2" ht="18.75" x14ac:dyDescent="0.25">
      <c r="A1" s="1" t="s">
        <v>9</v>
      </c>
      <c r="B1" s="2"/>
    </row>
    <row r="2" spans="1:2" ht="61.5" customHeight="1" x14ac:dyDescent="0.25">
      <c r="A2" s="16" t="s">
        <v>32</v>
      </c>
      <c r="B2" s="16"/>
    </row>
    <row r="3" spans="1:2" ht="30.75" customHeight="1" x14ac:dyDescent="0.25">
      <c r="A3" s="3" t="s">
        <v>33</v>
      </c>
      <c r="B3" s="4" t="s">
        <v>10</v>
      </c>
    </row>
    <row r="4" spans="1:2" ht="32.25" customHeight="1" x14ac:dyDescent="0.25">
      <c r="A4" s="5" t="s">
        <v>11</v>
      </c>
      <c r="B4" s="6" t="s">
        <v>35</v>
      </c>
    </row>
    <row r="5" spans="1:2" ht="27" customHeight="1" x14ac:dyDescent="0.25">
      <c r="A5" s="5" t="s">
        <v>12</v>
      </c>
      <c r="B5" s="7" t="s">
        <v>35</v>
      </c>
    </row>
    <row r="6" spans="1:2" ht="33.75" customHeight="1" x14ac:dyDescent="0.25">
      <c r="A6" s="5" t="s">
        <v>29</v>
      </c>
      <c r="B6" s="7" t="s">
        <v>35</v>
      </c>
    </row>
    <row r="7" spans="1:2" x14ac:dyDescent="0.25">
      <c r="A7" s="2"/>
      <c r="B7" s="2"/>
    </row>
  </sheetData>
  <mergeCells count="1">
    <mergeCell ref="A2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009FF-937E-4203-96DF-AB692689DDB7}">
  <dimension ref="A1:S26"/>
  <sheetViews>
    <sheetView tabSelected="1" topLeftCell="A7" workbookViewId="0">
      <selection activeCell="A25" sqref="A25:P25"/>
    </sheetView>
  </sheetViews>
  <sheetFormatPr defaultRowHeight="15" x14ac:dyDescent="0.25"/>
  <cols>
    <col min="6" max="6" width="26.85546875" customWidth="1"/>
    <col min="7" max="7" width="18.7109375" customWidth="1"/>
    <col min="8" max="8" width="2.5703125" customWidth="1"/>
    <col min="9" max="11" width="9.140625" hidden="1" customWidth="1"/>
    <col min="12" max="12" width="5.140625" customWidth="1"/>
    <col min="16" max="16" width="4.42578125" customWidth="1"/>
    <col min="19" max="19" width="15.28515625" customWidth="1"/>
  </cols>
  <sheetData>
    <row r="1" spans="1:19" ht="29.25" customHeight="1" x14ac:dyDescent="0.25">
      <c r="A1" s="17" t="s">
        <v>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ht="18.75" thickBot="1" x14ac:dyDescent="0.3">
      <c r="A2" s="18" t="s">
        <v>28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t="17.25" thickTop="1" thickBot="1" x14ac:dyDescent="0.3">
      <c r="A3" s="19" t="s">
        <v>0</v>
      </c>
      <c r="B3" s="19"/>
      <c r="C3" s="19"/>
      <c r="D3" s="19"/>
      <c r="E3" s="19"/>
      <c r="F3" s="19"/>
      <c r="G3" s="19" t="s">
        <v>1</v>
      </c>
      <c r="H3" s="19"/>
      <c r="I3" s="19"/>
      <c r="J3" s="19"/>
      <c r="K3" s="19"/>
      <c r="L3" s="8"/>
      <c r="M3" s="20" t="s">
        <v>2</v>
      </c>
      <c r="N3" s="20"/>
      <c r="O3" s="20"/>
      <c r="P3" s="9"/>
      <c r="Q3" s="19" t="s">
        <v>3</v>
      </c>
      <c r="R3" s="19"/>
      <c r="S3" s="19"/>
    </row>
    <row r="4" spans="1:19" ht="17.25" thickTop="1" thickBot="1" x14ac:dyDescent="0.3">
      <c r="A4" s="21" t="s">
        <v>30</v>
      </c>
      <c r="B4" s="21"/>
      <c r="C4" s="21"/>
      <c r="D4" s="21"/>
      <c r="E4" s="21"/>
      <c r="F4" s="21"/>
      <c r="G4" s="19">
        <v>36</v>
      </c>
      <c r="H4" s="19"/>
      <c r="I4" s="19"/>
      <c r="J4" s="19"/>
      <c r="K4" s="19"/>
      <c r="L4" s="10"/>
      <c r="M4" s="22">
        <v>10091.700000000001</v>
      </c>
      <c r="N4" s="22"/>
      <c r="O4" s="22"/>
      <c r="P4" s="10"/>
      <c r="Q4" s="23">
        <f>M4*G4</f>
        <v>363301.2</v>
      </c>
      <c r="R4" s="23"/>
      <c r="S4" s="23"/>
    </row>
    <row r="5" spans="1:19" ht="17.25" thickTop="1" thickBot="1" x14ac:dyDescent="0.3">
      <c r="A5" s="21" t="s">
        <v>31</v>
      </c>
      <c r="B5" s="21"/>
      <c r="C5" s="21"/>
      <c r="D5" s="21"/>
      <c r="E5" s="21"/>
      <c r="F5" s="21"/>
      <c r="G5" s="19">
        <v>8</v>
      </c>
      <c r="H5" s="19"/>
      <c r="I5" s="19"/>
      <c r="J5" s="19"/>
      <c r="K5" s="19"/>
      <c r="L5" s="10"/>
      <c r="M5" s="22">
        <v>9939.4500000000007</v>
      </c>
      <c r="N5" s="22"/>
      <c r="O5" s="22"/>
      <c r="P5" s="10"/>
      <c r="Q5" s="23">
        <f t="shared" ref="Q5:Q24" si="0">M5*G5</f>
        <v>79515.600000000006</v>
      </c>
      <c r="R5" s="23"/>
      <c r="S5" s="23"/>
    </row>
    <row r="6" spans="1:19" ht="17.25" thickTop="1" thickBot="1" x14ac:dyDescent="0.3">
      <c r="A6" s="21" t="s">
        <v>13</v>
      </c>
      <c r="B6" s="21"/>
      <c r="C6" s="21"/>
      <c r="D6" s="21"/>
      <c r="E6" s="21"/>
      <c r="F6" s="21"/>
      <c r="G6" s="19">
        <v>36</v>
      </c>
      <c r="H6" s="19"/>
      <c r="I6" s="19"/>
      <c r="J6" s="19"/>
      <c r="K6" s="19"/>
      <c r="L6" s="10"/>
      <c r="M6" s="22">
        <v>4437.5</v>
      </c>
      <c r="N6" s="22"/>
      <c r="O6" s="22"/>
      <c r="P6" s="10"/>
      <c r="Q6" s="23">
        <f t="shared" si="0"/>
        <v>159750</v>
      </c>
      <c r="R6" s="23"/>
      <c r="S6" s="23"/>
    </row>
    <row r="7" spans="1:19" ht="17.25" thickTop="1" thickBot="1" x14ac:dyDescent="0.3">
      <c r="A7" s="21" t="s">
        <v>14</v>
      </c>
      <c r="B7" s="21"/>
      <c r="C7" s="21"/>
      <c r="D7" s="21"/>
      <c r="E7" s="21"/>
      <c r="F7" s="21"/>
      <c r="G7" s="19">
        <v>4</v>
      </c>
      <c r="H7" s="19"/>
      <c r="I7" s="19"/>
      <c r="J7" s="19"/>
      <c r="K7" s="19"/>
      <c r="L7" s="11"/>
      <c r="M7" s="22">
        <v>4083.75</v>
      </c>
      <c r="N7" s="22"/>
      <c r="O7" s="22"/>
      <c r="P7" s="10"/>
      <c r="Q7" s="23">
        <f t="shared" si="0"/>
        <v>16335</v>
      </c>
      <c r="R7" s="23"/>
      <c r="S7" s="23"/>
    </row>
    <row r="8" spans="1:19" ht="17.25" thickTop="1" thickBot="1" x14ac:dyDescent="0.3">
      <c r="A8" s="21" t="s">
        <v>15</v>
      </c>
      <c r="B8" s="21"/>
      <c r="C8" s="21"/>
      <c r="D8" s="21"/>
      <c r="E8" s="21"/>
      <c r="F8" s="21"/>
      <c r="G8" s="19">
        <v>45</v>
      </c>
      <c r="H8" s="19"/>
      <c r="I8" s="19"/>
      <c r="J8" s="19"/>
      <c r="K8" s="19"/>
      <c r="L8" s="10"/>
      <c r="M8" s="22">
        <v>7085</v>
      </c>
      <c r="N8" s="22"/>
      <c r="O8" s="22"/>
      <c r="P8" s="10"/>
      <c r="Q8" s="23">
        <f t="shared" si="0"/>
        <v>318825</v>
      </c>
      <c r="R8" s="23"/>
      <c r="S8" s="23"/>
    </row>
    <row r="9" spans="1:19" ht="17.25" thickTop="1" thickBot="1" x14ac:dyDescent="0.3">
      <c r="A9" s="21" t="s">
        <v>16</v>
      </c>
      <c r="B9" s="21"/>
      <c r="C9" s="21"/>
      <c r="D9" s="21"/>
      <c r="E9" s="21"/>
      <c r="F9" s="21"/>
      <c r="G9" s="19">
        <v>20</v>
      </c>
      <c r="H9" s="19"/>
      <c r="I9" s="19"/>
      <c r="J9" s="19"/>
      <c r="K9" s="19"/>
      <c r="L9" s="10"/>
      <c r="M9" s="22">
        <v>8012.5</v>
      </c>
      <c r="N9" s="22"/>
      <c r="O9" s="22"/>
      <c r="P9" s="10"/>
      <c r="Q9" s="23">
        <f t="shared" si="0"/>
        <v>160250</v>
      </c>
      <c r="R9" s="23"/>
      <c r="S9" s="23"/>
    </row>
    <row r="10" spans="1:19" ht="17.25" thickTop="1" thickBot="1" x14ac:dyDescent="0.3">
      <c r="A10" s="21" t="s">
        <v>17</v>
      </c>
      <c r="B10" s="21"/>
      <c r="C10" s="21"/>
      <c r="D10" s="21"/>
      <c r="E10" s="21"/>
      <c r="F10" s="21"/>
      <c r="G10" s="19">
        <v>20</v>
      </c>
      <c r="H10" s="19"/>
      <c r="I10" s="19"/>
      <c r="J10" s="19"/>
      <c r="K10" s="19"/>
      <c r="L10" s="10"/>
      <c r="M10" s="22">
        <v>6776.25</v>
      </c>
      <c r="N10" s="22"/>
      <c r="O10" s="22"/>
      <c r="P10" s="10"/>
      <c r="Q10" s="23">
        <f t="shared" si="0"/>
        <v>135525</v>
      </c>
      <c r="R10" s="23"/>
      <c r="S10" s="23"/>
    </row>
    <row r="11" spans="1:19" ht="17.25" thickTop="1" thickBot="1" x14ac:dyDescent="0.3">
      <c r="A11" s="21" t="s">
        <v>18</v>
      </c>
      <c r="B11" s="21"/>
      <c r="C11" s="21"/>
      <c r="D11" s="21"/>
      <c r="E11" s="21"/>
      <c r="F11" s="21"/>
      <c r="G11" s="19">
        <v>20</v>
      </c>
      <c r="H11" s="19"/>
      <c r="I11" s="19"/>
      <c r="J11" s="19"/>
      <c r="K11" s="19"/>
      <c r="L11" s="10"/>
      <c r="M11" s="22">
        <v>0</v>
      </c>
      <c r="N11" s="22"/>
      <c r="O11" s="22"/>
      <c r="P11" s="10"/>
      <c r="Q11" s="23">
        <f t="shared" si="0"/>
        <v>0</v>
      </c>
      <c r="R11" s="23"/>
      <c r="S11" s="23"/>
    </row>
    <row r="12" spans="1:19" ht="17.25" thickTop="1" thickBot="1" x14ac:dyDescent="0.3">
      <c r="A12" s="21" t="s">
        <v>19</v>
      </c>
      <c r="B12" s="21"/>
      <c r="C12" s="21"/>
      <c r="D12" s="21"/>
      <c r="E12" s="21"/>
      <c r="F12" s="21"/>
      <c r="G12" s="19">
        <v>15</v>
      </c>
      <c r="H12" s="19"/>
      <c r="I12" s="15"/>
      <c r="J12" s="15"/>
      <c r="K12" s="15"/>
      <c r="L12" s="10"/>
      <c r="M12" s="22">
        <v>6776.25</v>
      </c>
      <c r="N12" s="22"/>
      <c r="O12" s="22"/>
      <c r="P12" s="10"/>
      <c r="Q12" s="23">
        <f t="shared" ref="Q12" si="1">M12*G12</f>
        <v>101643.75</v>
      </c>
      <c r="R12" s="23"/>
      <c r="S12" s="23"/>
    </row>
    <row r="13" spans="1:19" ht="17.25" thickTop="1" thickBot="1" x14ac:dyDescent="0.3">
      <c r="A13" s="21" t="s">
        <v>20</v>
      </c>
      <c r="B13" s="21"/>
      <c r="C13" s="21"/>
      <c r="D13" s="21"/>
      <c r="E13" s="21"/>
      <c r="F13" s="21"/>
      <c r="G13" s="19">
        <v>15</v>
      </c>
      <c r="H13" s="19"/>
      <c r="I13" s="15"/>
      <c r="J13" s="15"/>
      <c r="K13" s="15"/>
      <c r="L13" s="10"/>
      <c r="M13" s="22">
        <v>7085</v>
      </c>
      <c r="N13" s="22"/>
      <c r="O13" s="22"/>
      <c r="P13" s="10"/>
      <c r="Q13" s="23">
        <f t="shared" ref="Q13" si="2">M13*G13</f>
        <v>106275</v>
      </c>
      <c r="R13" s="23"/>
      <c r="S13" s="23"/>
    </row>
    <row r="14" spans="1:19" ht="17.25" thickTop="1" thickBot="1" x14ac:dyDescent="0.3">
      <c r="A14" s="21" t="s">
        <v>21</v>
      </c>
      <c r="B14" s="21"/>
      <c r="C14" s="21"/>
      <c r="D14" s="21"/>
      <c r="E14" s="21"/>
      <c r="F14" s="21"/>
      <c r="G14" s="19">
        <v>12</v>
      </c>
      <c r="H14" s="19"/>
      <c r="I14" s="19"/>
      <c r="J14" s="19"/>
      <c r="K14" s="19"/>
      <c r="L14" s="10"/>
      <c r="M14" s="22">
        <v>11929.62</v>
      </c>
      <c r="N14" s="22"/>
      <c r="O14" s="22"/>
      <c r="P14" s="10"/>
      <c r="Q14" s="23">
        <f t="shared" si="0"/>
        <v>143155.44</v>
      </c>
      <c r="R14" s="23"/>
      <c r="S14" s="23"/>
    </row>
    <row r="15" spans="1:19" ht="17.25" thickTop="1" thickBot="1" x14ac:dyDescent="0.3">
      <c r="A15" s="21" t="s">
        <v>22</v>
      </c>
      <c r="B15" s="21"/>
      <c r="C15" s="21"/>
      <c r="D15" s="21"/>
      <c r="E15" s="21"/>
      <c r="F15" s="21"/>
      <c r="G15" s="19">
        <v>20</v>
      </c>
      <c r="H15" s="19"/>
      <c r="I15" s="19"/>
      <c r="J15" s="19"/>
      <c r="K15" s="19"/>
      <c r="L15" s="10"/>
      <c r="M15" s="22">
        <v>8179.25</v>
      </c>
      <c r="N15" s="22"/>
      <c r="O15" s="22"/>
      <c r="P15" s="10"/>
      <c r="Q15" s="23">
        <f t="shared" si="0"/>
        <v>163585</v>
      </c>
      <c r="R15" s="23"/>
      <c r="S15" s="23"/>
    </row>
    <row r="16" spans="1:19" ht="17.25" thickTop="1" thickBot="1" x14ac:dyDescent="0.3">
      <c r="A16" s="21" t="s">
        <v>4</v>
      </c>
      <c r="B16" s="21"/>
      <c r="C16" s="21"/>
      <c r="D16" s="21"/>
      <c r="E16" s="21"/>
      <c r="F16" s="21"/>
      <c r="G16" s="19">
        <v>20</v>
      </c>
      <c r="H16" s="19"/>
      <c r="I16" s="19"/>
      <c r="J16" s="19"/>
      <c r="K16" s="19"/>
      <c r="L16" s="10"/>
      <c r="M16" s="22">
        <v>3154.37</v>
      </c>
      <c r="N16" s="22"/>
      <c r="O16" s="22"/>
      <c r="P16" s="12"/>
      <c r="Q16" s="23">
        <f t="shared" si="0"/>
        <v>63087.399999999994</v>
      </c>
      <c r="R16" s="23"/>
      <c r="S16" s="23"/>
    </row>
    <row r="17" spans="1:19" ht="17.25" thickTop="1" thickBot="1" x14ac:dyDescent="0.3">
      <c r="A17" s="21" t="s">
        <v>5</v>
      </c>
      <c r="B17" s="21"/>
      <c r="C17" s="21"/>
      <c r="D17" s="21"/>
      <c r="E17" s="21"/>
      <c r="F17" s="21"/>
      <c r="G17" s="19">
        <v>12</v>
      </c>
      <c r="H17" s="19"/>
      <c r="I17" s="19"/>
      <c r="J17" s="19"/>
      <c r="K17" s="19"/>
      <c r="L17" s="10"/>
      <c r="M17" s="22">
        <v>4006.87</v>
      </c>
      <c r="N17" s="22"/>
      <c r="O17" s="22"/>
      <c r="P17" s="10"/>
      <c r="Q17" s="23">
        <f t="shared" si="0"/>
        <v>48082.44</v>
      </c>
      <c r="R17" s="23"/>
      <c r="S17" s="23"/>
    </row>
    <row r="18" spans="1:19" ht="17.25" thickTop="1" thickBot="1" x14ac:dyDescent="0.3">
      <c r="A18" s="21" t="s">
        <v>6</v>
      </c>
      <c r="B18" s="21"/>
      <c r="C18" s="21"/>
      <c r="D18" s="21"/>
      <c r="E18" s="21"/>
      <c r="F18" s="21"/>
      <c r="G18" s="19">
        <v>4</v>
      </c>
      <c r="H18" s="19"/>
      <c r="I18" s="19"/>
      <c r="J18" s="19"/>
      <c r="K18" s="19"/>
      <c r="L18" s="10"/>
      <c r="M18" s="22">
        <v>10070</v>
      </c>
      <c r="N18" s="22"/>
      <c r="O18" s="22"/>
      <c r="P18" s="10"/>
      <c r="Q18" s="23">
        <f t="shared" si="0"/>
        <v>40280</v>
      </c>
      <c r="R18" s="23"/>
      <c r="S18" s="23"/>
    </row>
    <row r="19" spans="1:19" ht="17.25" thickTop="1" thickBot="1" x14ac:dyDescent="0.3">
      <c r="A19" s="21" t="s">
        <v>7</v>
      </c>
      <c r="B19" s="21"/>
      <c r="C19" s="21"/>
      <c r="D19" s="21"/>
      <c r="E19" s="21"/>
      <c r="F19" s="21"/>
      <c r="G19" s="19">
        <v>100</v>
      </c>
      <c r="H19" s="19"/>
      <c r="I19" s="19"/>
      <c r="J19" s="19"/>
      <c r="K19" s="19"/>
      <c r="L19" s="10"/>
      <c r="M19" s="22">
        <v>376.42</v>
      </c>
      <c r="N19" s="22"/>
      <c r="O19" s="22"/>
      <c r="P19" s="10"/>
      <c r="Q19" s="23">
        <f t="shared" si="0"/>
        <v>37642</v>
      </c>
      <c r="R19" s="23"/>
      <c r="S19" s="23"/>
    </row>
    <row r="20" spans="1:19" ht="17.25" thickTop="1" thickBot="1" x14ac:dyDescent="0.3">
      <c r="A20" s="21" t="s">
        <v>23</v>
      </c>
      <c r="B20" s="21"/>
      <c r="C20" s="21"/>
      <c r="D20" s="21"/>
      <c r="E20" s="21"/>
      <c r="F20" s="21"/>
      <c r="G20" s="19">
        <v>80</v>
      </c>
      <c r="H20" s="19"/>
      <c r="I20" s="19"/>
      <c r="J20" s="19"/>
      <c r="K20" s="19"/>
      <c r="L20" s="10"/>
      <c r="M20" s="22">
        <v>321.42</v>
      </c>
      <c r="N20" s="22"/>
      <c r="O20" s="22"/>
      <c r="P20" s="10"/>
      <c r="Q20" s="23">
        <f t="shared" si="0"/>
        <v>25713.600000000002</v>
      </c>
      <c r="R20" s="23"/>
      <c r="S20" s="23"/>
    </row>
    <row r="21" spans="1:19" ht="17.25" thickTop="1" thickBot="1" x14ac:dyDescent="0.3">
      <c r="A21" s="21" t="s">
        <v>24</v>
      </c>
      <c r="B21" s="21"/>
      <c r="C21" s="21"/>
      <c r="D21" s="21"/>
      <c r="E21" s="21"/>
      <c r="F21" s="21"/>
      <c r="G21" s="19">
        <v>72</v>
      </c>
      <c r="H21" s="19"/>
      <c r="I21" s="19"/>
      <c r="J21" s="19"/>
      <c r="K21" s="19"/>
      <c r="L21" s="10"/>
      <c r="M21" s="22">
        <v>321.42</v>
      </c>
      <c r="N21" s="22"/>
      <c r="O21" s="22"/>
      <c r="P21" s="10"/>
      <c r="Q21" s="23">
        <f t="shared" si="0"/>
        <v>23142.240000000002</v>
      </c>
      <c r="R21" s="23"/>
      <c r="S21" s="23"/>
    </row>
    <row r="22" spans="1:19" ht="17.25" thickTop="1" thickBot="1" x14ac:dyDescent="0.3">
      <c r="A22" s="21" t="s">
        <v>25</v>
      </c>
      <c r="B22" s="21"/>
      <c r="C22" s="21"/>
      <c r="D22" s="21"/>
      <c r="E22" s="21"/>
      <c r="F22" s="21"/>
      <c r="G22" s="19">
        <v>36</v>
      </c>
      <c r="H22" s="19"/>
      <c r="I22" s="19"/>
      <c r="J22" s="19"/>
      <c r="K22" s="19"/>
      <c r="L22" s="10"/>
      <c r="M22" s="22">
        <v>545</v>
      </c>
      <c r="N22" s="22"/>
      <c r="O22" s="22"/>
      <c r="P22" s="10"/>
      <c r="Q22" s="23">
        <f t="shared" si="0"/>
        <v>19620</v>
      </c>
      <c r="R22" s="23"/>
      <c r="S22" s="23"/>
    </row>
    <row r="23" spans="1:19" ht="17.25" thickTop="1" thickBot="1" x14ac:dyDescent="0.3">
      <c r="A23" s="21" t="s">
        <v>26</v>
      </c>
      <c r="B23" s="21"/>
      <c r="C23" s="21"/>
      <c r="D23" s="21"/>
      <c r="E23" s="21"/>
      <c r="F23" s="21"/>
      <c r="G23" s="19">
        <v>24</v>
      </c>
      <c r="H23" s="19"/>
      <c r="I23" s="19"/>
      <c r="J23" s="19"/>
      <c r="K23" s="19"/>
      <c r="L23" s="10"/>
      <c r="M23" s="22">
        <v>533</v>
      </c>
      <c r="N23" s="22"/>
      <c r="O23" s="22"/>
      <c r="P23" s="10"/>
      <c r="Q23" s="23">
        <f t="shared" si="0"/>
        <v>12792</v>
      </c>
      <c r="R23" s="23"/>
      <c r="S23" s="23"/>
    </row>
    <row r="24" spans="1:19" ht="17.25" thickTop="1" thickBot="1" x14ac:dyDescent="0.3">
      <c r="A24" s="21" t="s">
        <v>27</v>
      </c>
      <c r="B24" s="21"/>
      <c r="C24" s="21"/>
      <c r="D24" s="21"/>
      <c r="E24" s="21"/>
      <c r="F24" s="21"/>
      <c r="G24" s="19">
        <v>20</v>
      </c>
      <c r="H24" s="19"/>
      <c r="I24" s="19"/>
      <c r="J24" s="19"/>
      <c r="K24" s="19"/>
      <c r="L24" s="10"/>
      <c r="M24" s="22">
        <v>106.5</v>
      </c>
      <c r="N24" s="22"/>
      <c r="O24" s="22"/>
      <c r="P24" s="10"/>
      <c r="Q24" s="23">
        <f t="shared" si="0"/>
        <v>2130</v>
      </c>
      <c r="R24" s="23"/>
      <c r="S24" s="23"/>
    </row>
    <row r="25" spans="1:19" s="14" customFormat="1" ht="17.25" thickTop="1" thickBot="1" x14ac:dyDescent="0.3">
      <c r="A25" s="24" t="s">
        <v>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5"/>
      <c r="Q25" s="26">
        <f>SUM(Q4:S24)</f>
        <v>2020650.67</v>
      </c>
      <c r="R25" s="26"/>
      <c r="S25" s="26"/>
    </row>
    <row r="26" spans="1:19" ht="16.5" thickTop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</sheetData>
  <mergeCells count="92">
    <mergeCell ref="A22:F22"/>
    <mergeCell ref="G22:K22"/>
    <mergeCell ref="M22:O22"/>
    <mergeCell ref="Q22:S22"/>
    <mergeCell ref="A25:P25"/>
    <mergeCell ref="Q25:S25"/>
    <mergeCell ref="A23:F23"/>
    <mergeCell ref="G23:K23"/>
    <mergeCell ref="M23:O23"/>
    <mergeCell ref="Q23:S23"/>
    <mergeCell ref="A24:F24"/>
    <mergeCell ref="G24:K24"/>
    <mergeCell ref="M24:O24"/>
    <mergeCell ref="Q24:S24"/>
    <mergeCell ref="A20:F20"/>
    <mergeCell ref="G20:K20"/>
    <mergeCell ref="M20:O20"/>
    <mergeCell ref="Q20:S20"/>
    <mergeCell ref="A21:F21"/>
    <mergeCell ref="G21:K21"/>
    <mergeCell ref="M21:O21"/>
    <mergeCell ref="Q21:S21"/>
    <mergeCell ref="A16:F16"/>
    <mergeCell ref="G16:K16"/>
    <mergeCell ref="M16:O16"/>
    <mergeCell ref="Q16:S16"/>
    <mergeCell ref="A17:F17"/>
    <mergeCell ref="G17:K17"/>
    <mergeCell ref="M17:O17"/>
    <mergeCell ref="Q17:S17"/>
    <mergeCell ref="A18:F18"/>
    <mergeCell ref="G18:K18"/>
    <mergeCell ref="M18:O18"/>
    <mergeCell ref="Q18:S18"/>
    <mergeCell ref="A19:F19"/>
    <mergeCell ref="G19:K19"/>
    <mergeCell ref="M19:O19"/>
    <mergeCell ref="Q19:S19"/>
    <mergeCell ref="A15:F15"/>
    <mergeCell ref="G15:K15"/>
    <mergeCell ref="M15:O15"/>
    <mergeCell ref="Q15:S15"/>
    <mergeCell ref="A11:F11"/>
    <mergeCell ref="G11:K11"/>
    <mergeCell ref="M11:O11"/>
    <mergeCell ref="Q11:S11"/>
    <mergeCell ref="A14:F14"/>
    <mergeCell ref="G14:K14"/>
    <mergeCell ref="M14:O14"/>
    <mergeCell ref="Q14:S14"/>
    <mergeCell ref="A13:F13"/>
    <mergeCell ref="G13:H13"/>
    <mergeCell ref="M13:O13"/>
    <mergeCell ref="Q13:S13"/>
    <mergeCell ref="A10:F10"/>
    <mergeCell ref="G10:K10"/>
    <mergeCell ref="M10:O10"/>
    <mergeCell ref="Q10:S10"/>
    <mergeCell ref="A8:F8"/>
    <mergeCell ref="G8:K8"/>
    <mergeCell ref="M8:O8"/>
    <mergeCell ref="Q8:S8"/>
    <mergeCell ref="A4:F4"/>
    <mergeCell ref="G4:K4"/>
    <mergeCell ref="M4:O4"/>
    <mergeCell ref="Q4:S4"/>
    <mergeCell ref="A5:F5"/>
    <mergeCell ref="G5:K5"/>
    <mergeCell ref="M5:O5"/>
    <mergeCell ref="Q5:S5"/>
    <mergeCell ref="A12:F12"/>
    <mergeCell ref="G12:H12"/>
    <mergeCell ref="M12:O12"/>
    <mergeCell ref="Q12:S12"/>
    <mergeCell ref="A6:F6"/>
    <mergeCell ref="G6:K6"/>
    <mergeCell ref="M6:O6"/>
    <mergeCell ref="Q6:S6"/>
    <mergeCell ref="A7:F7"/>
    <mergeCell ref="G7:K7"/>
    <mergeCell ref="M7:O7"/>
    <mergeCell ref="Q7:S7"/>
    <mergeCell ref="A9:F9"/>
    <mergeCell ref="G9:K9"/>
    <mergeCell ref="M9:O9"/>
    <mergeCell ref="Q9:S9"/>
    <mergeCell ref="A1:S1"/>
    <mergeCell ref="A2:S2"/>
    <mergeCell ref="A3:F3"/>
    <mergeCell ref="G3:K3"/>
    <mergeCell ref="M3:O3"/>
    <mergeCell ref="Q3:S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COST PROPOSAL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Locket F</dc:creator>
  <cp:lastModifiedBy>Chuck Ropke</cp:lastModifiedBy>
  <dcterms:created xsi:type="dcterms:W3CDTF">2022-03-28T17:25:32Z</dcterms:created>
  <dcterms:modified xsi:type="dcterms:W3CDTF">2022-07-14T14:14:24Z</dcterms:modified>
</cp:coreProperties>
</file>